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W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<sst xmlns="http://schemas.openxmlformats.org/spreadsheetml/2006/main" count="58" uniqueCount="57">
  <si>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MOW</t>
  </si>
  <si>
    <t xml:space="preserve">HiddenColumnMark</t>
  </si>
  <si>
    <t xml:space="preserve">Nazwa i adres jednostki sprawozdawczej</t>
  </si>
  <si>
    <t xml:space="preserve">Adresat</t>
  </si>
  <si>
    <t xml:space="preserve">Młodzieżowy Ośrodek Wychowawczy</t>
  </si>
  <si>
    <t xml:space="preserve">Prezydent Miasta Włocławek</t>
  </si>
  <si>
    <t xml:space="preserve">ul. Leśna 24</t>
  </si>
  <si>
    <t xml:space="preserve">87-800 Włocławek</t>
  </si>
  <si>
    <t xml:space="preserve">31.12.2024</t>
  </si>
  <si>
    <t xml:space="preserve">tel. 544134666</t>
  </si>
  <si>
    <t xml:space="preserve"> </t>
  </si>
  <si>
    <t xml:space="preserve">Numer indentyfikacyjny REGON</t>
  </si>
  <si>
    <t xml:space="preserve">00019875200000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</si>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</sst>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E7E6E6"/>
      <name val="Calibri"/>
      <family val="2"/>
      <charset val="238"/>
    </font>
    <font>
      <sz val="9"/>
      <color rgb="FFE7E6E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54"/>
  <sheetViews>
    <sheetView showFormulas="false" showGridLines="fals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C54" activeCellId="0" sqref="C54"/>
    </sheetView>
  </sheetViews>
  <sheetFormatPr defaultRowHeight="13.8" zeroHeight="false" outlineLevelRow="0" outlineLevelCol="0"/>
  <cols>
    <col collapsed="false" customWidth="false" hidden="false" outlineLevel="0" max="4" min="1" style="1" width="11.52"/>
    <col collapsed="false" customWidth="true" hidden="false" outlineLevel="0" max="5" min="5" style="1" width="15.18"/>
    <col collapsed="false" customWidth="true" hidden="false" outlineLevel="0" max="6" min="6" style="1" width="16.3"/>
    <col collapsed="false" customWidth="true" hidden="false" outlineLevel="0" max="7" min="7" style="1" width="16.43"/>
    <col collapsed="false" customWidth="false" hidden="false" outlineLevel="0" max="1025" min="8" style="1" width="11.52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</row>
    <row r="2" customFormat="false" ht="26.85" hidden="false" customHeight="false" outlineLevel="0" collapsed="false">
      <c r="A2" s="3" t="s">
        <v>0</v>
      </c>
      <c r="B2" s="3"/>
      <c r="C2" s="3"/>
      <c r="D2" s="3"/>
      <c r="E2" s="3"/>
      <c r="F2" s="3"/>
      <c r="G2" s="4" t="s">
        <v>1</v>
      </c>
      <c r="H2" s="5"/>
      <c r="I2" s="5"/>
      <c r="J2" s="5"/>
      <c r="K2" s="5"/>
      <c r="L2" s="5"/>
    </row>
    <row r="3" customFormat="false" ht="64.9" hidden="false" customHeight="false" outlineLevel="0" collapsed="false">
      <c r="A3" s="6" t="s">
        <v>2</v>
      </c>
      <c r="B3" s="7"/>
      <c r="C3" s="8"/>
      <c r="D3" s="9"/>
      <c r="E3" s="10" t="s">
        <v>3</v>
      </c>
      <c r="F3" s="11"/>
      <c r="G3" s="5" t="n">
        <f aca="false">FALSE()</f>
        <v>0</v>
      </c>
    </row>
    <row r="4" customFormat="false" ht="64.9" hidden="false" customHeight="false" outlineLevel="0" collapsed="false">
      <c r="A4" s="12" t="s">
        <v>4</v>
      </c>
      <c r="B4" s="13"/>
      <c r="C4" s="14" t="str">
        <f aca="false">IF(G4,"Rachunek zysków i strat","Zestawienie zmian w funduszu jednostki")</f>
        <v>Rachunek zysków i strat</v>
      </c>
      <c r="D4" s="15"/>
      <c r="E4" s="16" t="s">
        <v>5</v>
      </c>
      <c r="F4" s="17"/>
      <c r="G4" s="5" t="n">
        <f aca="false">TRUE()</f>
        <v>1</v>
      </c>
      <c r="H4" s="5"/>
    </row>
    <row r="5" customFormat="false" ht="26.85" hidden="false" customHeight="false" outlineLevel="0" collapsed="false">
      <c r="A5" s="12" t="s">
        <v>6</v>
      </c>
      <c r="B5" s="13"/>
      <c r="C5" s="18" t="str">
        <f aca="false">IF(G5,"sporządzony","sporządzone")</f>
        <v>sporządzony</v>
      </c>
      <c r="D5" s="15"/>
      <c r="E5" s="19"/>
      <c r="F5" s="17"/>
      <c r="G5" s="5" t="n">
        <f aca="false">TRUE()</f>
        <v>1</v>
      </c>
    </row>
    <row r="6" customFormat="false" ht="39.55" hidden="false" customHeight="false" outlineLevel="0" collapsed="false">
      <c r="A6" s="12" t="s">
        <v>7</v>
      </c>
      <c r="B6" s="13"/>
      <c r="C6" s="18" t="str">
        <f aca="false">CONCATENATE("na dzień ",G6)</f>
        <v>na dzień 31.12.2024</v>
      </c>
      <c r="D6" s="15"/>
      <c r="E6" s="19"/>
      <c r="F6" s="17"/>
      <c r="G6" s="5" t="s">
        <v>8</v>
      </c>
    </row>
    <row r="7" customFormat="false" ht="39.55" hidden="false" customHeight="false" outlineLevel="0" collapsed="false">
      <c r="A7" s="20" t="s">
        <v>9</v>
      </c>
      <c r="B7" s="21"/>
      <c r="C7" s="18" t="str">
        <f aca="false">IF(G4,"Wariant porównawczy","")</f>
        <v>Wariant porównawczy</v>
      </c>
      <c r="D7" s="15"/>
      <c r="E7" s="22" t="s">
        <v>10</v>
      </c>
      <c r="F7" s="23"/>
      <c r="G7" s="24" t="n">
        <v>2024</v>
      </c>
    </row>
    <row r="8" customFormat="false" ht="52.2" hidden="false" customHeight="false" outlineLevel="0" collapsed="false">
      <c r="A8" s="6" t="s">
        <v>11</v>
      </c>
      <c r="B8" s="7"/>
      <c r="C8" s="18"/>
      <c r="D8" s="15"/>
      <c r="E8" s="25" t="str">
        <f aca="false">IF(G8&gt;=2018,"","wysłać bez pisma przewodniego")</f>
        <v/>
      </c>
      <c r="F8" s="26"/>
      <c r="G8" s="24" t="n">
        <v>2024</v>
      </c>
    </row>
    <row r="9" customFormat="false" ht="26.85" hidden="false" customHeight="false" outlineLevel="0" collapsed="false">
      <c r="A9" s="20" t="s">
        <v>12</v>
      </c>
      <c r="B9" s="21"/>
      <c r="C9" s="27"/>
      <c r="D9" s="28"/>
      <c r="E9" s="29" t="s">
        <v>10</v>
      </c>
      <c r="F9" s="30"/>
    </row>
    <row r="10" customFormat="false" ht="15" hidden="false" customHeight="false" outlineLevel="0" collapsed="false">
      <c r="A10" s="2"/>
      <c r="B10" s="2"/>
      <c r="C10" s="2"/>
      <c r="D10" s="2"/>
      <c r="E10" s="2"/>
      <c r="F10" s="2"/>
    </row>
    <row r="11" customFormat="false" ht="39.55" hidden="false" customHeight="false" outlineLevel="0" collapsed="false">
      <c r="A11" s="31"/>
      <c r="B11" s="32"/>
      <c r="C11" s="32"/>
      <c r="D11" s="32"/>
      <c r="E11" s="33" t="s">
        <v>13</v>
      </c>
      <c r="F11" s="33" t="s">
        <v>14</v>
      </c>
    </row>
    <row r="12" customFormat="false" ht="115.65" hidden="false" customHeight="false" outlineLevel="0" collapsed="false">
      <c r="A12" s="34" t="s">
        <v>15</v>
      </c>
      <c r="B12" s="35"/>
      <c r="C12" s="35"/>
      <c r="D12" s="36"/>
      <c r="E12" s="37" t="n">
        <v>353041.46</v>
      </c>
      <c r="F12" s="37" t="n">
        <v>367470.74</v>
      </c>
      <c r="G12" s="5" t="n">
        <f aca="false">TRUE()</f>
        <v>1</v>
      </c>
      <c r="H12" s="5"/>
      <c r="I12" s="5"/>
      <c r="J12" s="5"/>
      <c r="K12" s="5"/>
      <c r="L12" s="5"/>
      <c r="M12" s="5"/>
    </row>
    <row r="13" customFormat="false" ht="64.9" hidden="false" customHeight="false" outlineLevel="0" collapsed="false">
      <c r="A13" s="34" t="s">
        <v>16</v>
      </c>
      <c r="B13" s="35"/>
      <c r="C13" s="35"/>
      <c r="D13" s="36"/>
      <c r="E13" s="37" t="n">
        <v>0</v>
      </c>
      <c r="F13" s="37" t="n">
        <v>0</v>
      </c>
      <c r="G13" s="5" t="n">
        <f aca="false">FALSE()</f>
        <v>0</v>
      </c>
      <c r="H13" s="5"/>
      <c r="I13" s="5"/>
      <c r="J13" s="5"/>
      <c r="K13" s="5"/>
      <c r="L13" s="5"/>
      <c r="M13" s="5"/>
    </row>
    <row r="14" customFormat="false" ht="141" hidden="false" customHeight="false" outlineLevel="0" collapsed="false">
      <c r="A14" s="34" t="s">
        <v>17</v>
      </c>
      <c r="B14" s="35"/>
      <c r="C14" s="35"/>
      <c r="D14" s="36"/>
      <c r="E14" s="37" t="n">
        <v>0</v>
      </c>
      <c r="F14" s="37" t="n">
        <v>0</v>
      </c>
      <c r="G14" s="5" t="n">
        <f aca="false">FALSE()</f>
        <v>0</v>
      </c>
      <c r="H14" s="5"/>
      <c r="I14" s="5"/>
      <c r="J14" s="5"/>
      <c r="K14" s="5"/>
      <c r="L14" s="5"/>
      <c r="M14" s="5"/>
    </row>
    <row r="15" customFormat="false" ht="90.25" hidden="false" customHeight="false" outlineLevel="0" collapsed="false">
      <c r="A15" s="34" t="s">
        <v>18</v>
      </c>
      <c r="B15" s="35"/>
      <c r="C15" s="35"/>
      <c r="D15" s="36"/>
      <c r="E15" s="37" t="n">
        <v>0</v>
      </c>
      <c r="F15" s="37" t="n">
        <v>0</v>
      </c>
      <c r="G15" s="5" t="n">
        <f aca="false">FALSE()</f>
        <v>0</v>
      </c>
      <c r="H15" s="5"/>
      <c r="I15" s="5"/>
      <c r="J15" s="5"/>
      <c r="K15" s="5"/>
      <c r="L15" s="5"/>
      <c r="M15" s="5"/>
    </row>
    <row r="16" customFormat="false" ht="77.6" hidden="false" customHeight="false" outlineLevel="0" collapsed="false">
      <c r="A16" s="34" t="s">
        <v>19</v>
      </c>
      <c r="B16" s="35"/>
      <c r="C16" s="35"/>
      <c r="D16" s="36"/>
      <c r="E16" s="37" t="n">
        <v>0</v>
      </c>
      <c r="F16" s="37" t="n">
        <v>0</v>
      </c>
      <c r="G16" s="5" t="n">
        <f aca="false">FALSE()</f>
        <v>0</v>
      </c>
      <c r="H16" s="5"/>
      <c r="I16" s="5"/>
      <c r="J16" s="5"/>
      <c r="K16" s="5"/>
      <c r="L16" s="5"/>
      <c r="M16" s="5"/>
    </row>
    <row r="17" customFormat="false" ht="102.95" hidden="false" customHeight="false" outlineLevel="0" collapsed="false">
      <c r="A17" s="34" t="s">
        <v>20</v>
      </c>
      <c r="B17" s="35"/>
      <c r="C17" s="35"/>
      <c r="D17" s="36"/>
      <c r="E17" s="37" t="n">
        <v>0</v>
      </c>
      <c r="F17" s="37" t="n">
        <v>0</v>
      </c>
      <c r="G17" s="5" t="n">
        <f aca="false">FALSE()</f>
        <v>0</v>
      </c>
      <c r="H17" s="5"/>
      <c r="I17" s="5"/>
      <c r="J17" s="5"/>
      <c r="K17" s="5"/>
      <c r="L17" s="5"/>
      <c r="M17" s="5"/>
    </row>
    <row r="18" customFormat="false" ht="77.6" hidden="false" customHeight="false" outlineLevel="0" collapsed="false">
      <c r="A18" s="34" t="s">
        <v>21</v>
      </c>
      <c r="B18" s="35"/>
      <c r="C18" s="35"/>
      <c r="D18" s="36"/>
      <c r="E18" s="37" t="n">
        <v>353041.46</v>
      </c>
      <c r="F18" s="37" t="n">
        <v>367470.74</v>
      </c>
      <c r="G18" s="5" t="n">
        <f aca="false">FALSE()</f>
        <v>0</v>
      </c>
      <c r="H18" s="5"/>
      <c r="I18" s="5"/>
      <c r="J18" s="5"/>
      <c r="K18" s="5"/>
      <c r="L18" s="5"/>
      <c r="M18" s="5"/>
    </row>
    <row r="19" customFormat="false" ht="64.9" hidden="false" customHeight="false" outlineLevel="0" collapsed="false">
      <c r="A19" s="34" t="s">
        <v>22</v>
      </c>
      <c r="B19" s="35"/>
      <c r="C19" s="35"/>
      <c r="D19" s="36"/>
      <c r="E19" s="37" t="n">
        <v>9633509.72</v>
      </c>
      <c r="F19" s="37" t="n">
        <v>11885787.7</v>
      </c>
      <c r="G19" s="5" t="n">
        <f aca="false">TRUE()</f>
        <v>1</v>
      </c>
      <c r="H19" s="5"/>
      <c r="I19" s="5"/>
      <c r="J19" s="5"/>
      <c r="K19" s="5"/>
      <c r="L19" s="5"/>
      <c r="M19" s="5"/>
    </row>
    <row r="20" customFormat="false" ht="39.55" hidden="false" customHeight="false" outlineLevel="0" collapsed="false">
      <c r="A20" s="34" t="s">
        <v>23</v>
      </c>
      <c r="B20" s="35"/>
      <c r="C20" s="35"/>
      <c r="D20" s="36"/>
      <c r="E20" s="37" t="n">
        <v>72568.87</v>
      </c>
      <c r="F20" s="37" t="n">
        <v>67290.63</v>
      </c>
      <c r="G20" s="5" t="n">
        <f aca="false">FALSE()</f>
        <v>0</v>
      </c>
      <c r="H20" s="5"/>
      <c r="I20" s="5"/>
      <c r="J20" s="5"/>
      <c r="K20" s="5"/>
      <c r="L20" s="5"/>
      <c r="M20" s="5"/>
    </row>
    <row r="21" customFormat="false" ht="39.55" hidden="false" customHeight="false" outlineLevel="0" collapsed="false">
      <c r="A21" s="34" t="s">
        <v>24</v>
      </c>
      <c r="B21" s="35"/>
      <c r="C21" s="35"/>
      <c r="D21" s="36"/>
      <c r="E21" s="37" t="n">
        <v>1656885.13</v>
      </c>
      <c r="F21" s="37" t="n">
        <v>1448160.6</v>
      </c>
      <c r="G21" s="5" t="n">
        <f aca="false">FALSE()</f>
        <v>0</v>
      </c>
      <c r="H21" s="5"/>
      <c r="I21" s="5"/>
      <c r="J21" s="5"/>
      <c r="K21" s="5"/>
      <c r="L21" s="5"/>
      <c r="M21" s="5"/>
    </row>
    <row r="22" customFormat="false" ht="26.85" hidden="false" customHeight="false" outlineLevel="0" collapsed="false">
      <c r="A22" s="34" t="s">
        <v>25</v>
      </c>
      <c r="B22" s="35"/>
      <c r="C22" s="35"/>
      <c r="D22" s="36"/>
      <c r="E22" s="37" t="n">
        <v>172610.37</v>
      </c>
      <c r="F22" s="37" t="n">
        <v>149848.74</v>
      </c>
      <c r="G22" s="5" t="n">
        <f aca="false">FALSE()</f>
        <v>0</v>
      </c>
      <c r="H22" s="5"/>
      <c r="I22" s="5"/>
      <c r="J22" s="5"/>
      <c r="K22" s="5"/>
      <c r="L22" s="5"/>
      <c r="M22" s="5"/>
    </row>
    <row r="23" customFormat="false" ht="26.85" hidden="false" customHeight="false" outlineLevel="0" collapsed="false">
      <c r="A23" s="34" t="s">
        <v>26</v>
      </c>
      <c r="B23" s="35"/>
      <c r="C23" s="35"/>
      <c r="D23" s="36"/>
      <c r="E23" s="37" t="n">
        <v>6283.6</v>
      </c>
      <c r="F23" s="37" t="n">
        <v>6234.2</v>
      </c>
      <c r="G23" s="5" t="n">
        <f aca="false">FALSE()</f>
        <v>0</v>
      </c>
      <c r="H23" s="5"/>
      <c r="I23" s="5"/>
      <c r="J23" s="5"/>
      <c r="K23" s="5"/>
      <c r="L23" s="5"/>
      <c r="M23" s="5"/>
    </row>
    <row r="24" customFormat="false" ht="39.55" hidden="false" customHeight="false" outlineLevel="0" collapsed="false">
      <c r="A24" s="34" t="s">
        <v>27</v>
      </c>
      <c r="B24" s="35"/>
      <c r="C24" s="35"/>
      <c r="D24" s="36"/>
      <c r="E24" s="37" t="n">
        <v>6196524.09</v>
      </c>
      <c r="F24" s="37" t="n">
        <v>8288873.57</v>
      </c>
      <c r="G24" s="5" t="n">
        <f aca="false">FALSE()</f>
        <v>0</v>
      </c>
      <c r="H24" s="5"/>
      <c r="I24" s="5"/>
      <c r="J24" s="5"/>
      <c r="K24" s="5"/>
      <c r="L24" s="5"/>
      <c r="M24" s="5"/>
    </row>
    <row r="25" customFormat="false" ht="115.65" hidden="false" customHeight="false" outlineLevel="0" collapsed="false">
      <c r="A25" s="34" t="s">
        <v>28</v>
      </c>
      <c r="B25" s="35"/>
      <c r="C25" s="35"/>
      <c r="D25" s="36"/>
      <c r="E25" s="37" t="n">
        <v>1517546.2</v>
      </c>
      <c r="F25" s="37" t="n">
        <v>1918804.01</v>
      </c>
      <c r="G25" s="5" t="n">
        <f aca="false">FALSE()</f>
        <v>0</v>
      </c>
      <c r="H25" s="5"/>
      <c r="I25" s="5"/>
      <c r="J25" s="5"/>
      <c r="K25" s="5"/>
      <c r="L25" s="5"/>
      <c r="M25" s="5"/>
    </row>
    <row r="26" customFormat="false" ht="52.2" hidden="false" customHeight="false" outlineLevel="0" collapsed="false">
      <c r="A26" s="34" t="s">
        <v>29</v>
      </c>
      <c r="B26" s="35"/>
      <c r="C26" s="35"/>
      <c r="D26" s="36"/>
      <c r="E26" s="37" t="n">
        <v>11091.46</v>
      </c>
      <c r="F26" s="37" t="n">
        <v>6575.95</v>
      </c>
      <c r="G26" s="5" t="n">
        <f aca="false">FALSE()</f>
        <v>0</v>
      </c>
      <c r="H26" s="5"/>
      <c r="I26" s="5"/>
      <c r="J26" s="5"/>
      <c r="K26" s="5"/>
      <c r="L26" s="5"/>
      <c r="M26" s="5"/>
    </row>
    <row r="27" customFormat="false" ht="77.6" hidden="false" customHeight="false" outlineLevel="0" collapsed="false">
      <c r="A27" s="34" t="s">
        <v>30</v>
      </c>
      <c r="B27" s="35"/>
      <c r="C27" s="35"/>
      <c r="D27" s="36"/>
      <c r="E27" s="37" t="n">
        <v>0</v>
      </c>
      <c r="F27" s="37" t="n">
        <v>0</v>
      </c>
      <c r="G27" s="5" t="n">
        <f aca="false">FALSE()</f>
        <v>0</v>
      </c>
      <c r="H27" s="5"/>
      <c r="I27" s="5"/>
      <c r="J27" s="5"/>
      <c r="K27" s="5"/>
      <c r="L27" s="5"/>
      <c r="M27" s="5"/>
    </row>
    <row r="28" customFormat="false" ht="77.6" hidden="false" customHeight="false" outlineLevel="0" collapsed="false">
      <c r="A28" s="34" t="s">
        <v>31</v>
      </c>
      <c r="B28" s="35"/>
      <c r="C28" s="35"/>
      <c r="D28" s="36"/>
      <c r="E28" s="37" t="n">
        <v>0</v>
      </c>
      <c r="F28" s="37" t="n">
        <v>0</v>
      </c>
      <c r="G28" s="5" t="n">
        <f aca="false">FALSE()</f>
        <v>0</v>
      </c>
      <c r="H28" s="5"/>
      <c r="I28" s="5"/>
      <c r="J28" s="5"/>
      <c r="K28" s="5"/>
      <c r="L28" s="5"/>
      <c r="M28" s="5"/>
    </row>
    <row r="29" customFormat="false" ht="39.55" hidden="false" customHeight="false" outlineLevel="0" collapsed="false">
      <c r="A29" s="34" t="s">
        <v>32</v>
      </c>
      <c r="B29" s="35"/>
      <c r="C29" s="35"/>
      <c r="D29" s="36"/>
      <c r="E29" s="37" t="n">
        <v>0</v>
      </c>
      <c r="F29" s="37" t="n">
        <v>0</v>
      </c>
      <c r="G29" s="5" t="n">
        <f aca="false">FALSE()</f>
        <v>0</v>
      </c>
      <c r="H29" s="5"/>
      <c r="I29" s="5"/>
      <c r="J29" s="5"/>
      <c r="K29" s="5"/>
      <c r="L29" s="5"/>
      <c r="M29" s="5"/>
    </row>
    <row r="30" customFormat="false" ht="77.6" hidden="false" customHeight="false" outlineLevel="0" collapsed="false">
      <c r="A30" s="34" t="s">
        <v>33</v>
      </c>
      <c r="B30" s="35"/>
      <c r="C30" s="35"/>
      <c r="D30" s="36"/>
      <c r="E30" s="37" t="n">
        <v>-9280468.26</v>
      </c>
      <c r="F30" s="37" t="n">
        <v>-11518316.96</v>
      </c>
      <c r="G30" s="5" t="n">
        <f aca="false">TRUE()</f>
        <v>1</v>
      </c>
      <c r="H30" s="5"/>
      <c r="I30" s="5"/>
      <c r="J30" s="5"/>
      <c r="K30" s="5"/>
      <c r="L30" s="5"/>
      <c r="M30" s="5"/>
    </row>
    <row r="31" customFormat="false" ht="77.6" hidden="false" customHeight="false" outlineLevel="0" collapsed="false">
      <c r="A31" s="34" t="s">
        <v>34</v>
      </c>
      <c r="B31" s="35"/>
      <c r="C31" s="35"/>
      <c r="D31" s="36"/>
      <c r="E31" s="37" t="n">
        <v>34683.65</v>
      </c>
      <c r="F31" s="37" t="n">
        <v>18038</v>
      </c>
      <c r="G31" s="5" t="n">
        <f aca="false">TRUE()</f>
        <v>1</v>
      </c>
      <c r="H31" s="5"/>
      <c r="I31" s="5"/>
      <c r="J31" s="5"/>
      <c r="K31" s="5"/>
      <c r="L31" s="5"/>
      <c r="M31" s="5"/>
    </row>
    <row r="32" customFormat="false" ht="77.6" hidden="false" customHeight="false" outlineLevel="0" collapsed="false">
      <c r="A32" s="34" t="s">
        <v>35</v>
      </c>
      <c r="B32" s="35"/>
      <c r="C32" s="35"/>
      <c r="D32" s="36"/>
      <c r="E32" s="37" t="n">
        <v>0</v>
      </c>
      <c r="F32" s="37" t="n">
        <v>0</v>
      </c>
      <c r="G32" s="5" t="n">
        <f aca="false">FALSE()</f>
        <v>0</v>
      </c>
      <c r="H32" s="5"/>
      <c r="I32" s="5"/>
      <c r="J32" s="5"/>
      <c r="K32" s="5"/>
      <c r="L32" s="5"/>
      <c r="M32" s="5"/>
    </row>
    <row r="33" customFormat="false" ht="15" hidden="false" customHeight="false" outlineLevel="0" collapsed="false">
      <c r="A33" s="34" t="s">
        <v>36</v>
      </c>
      <c r="B33" s="35"/>
      <c r="C33" s="35"/>
      <c r="D33" s="36"/>
      <c r="E33" s="37" t="n">
        <v>0</v>
      </c>
      <c r="F33" s="37" t="n">
        <v>0</v>
      </c>
      <c r="G33" s="5" t="n">
        <f aca="false">FALSE()</f>
        <v>0</v>
      </c>
      <c r="H33" s="5"/>
      <c r="I33" s="5"/>
      <c r="J33" s="5"/>
      <c r="K33" s="5"/>
      <c r="L33" s="5"/>
      <c r="M33" s="5"/>
    </row>
    <row r="34" customFormat="false" ht="52.2" hidden="false" customHeight="false" outlineLevel="0" collapsed="false">
      <c r="A34" s="34" t="s">
        <v>37</v>
      </c>
      <c r="B34" s="35"/>
      <c r="C34" s="35"/>
      <c r="D34" s="36"/>
      <c r="E34" s="37" t="n">
        <v>34683.65</v>
      </c>
      <c r="F34" s="37" t="n">
        <v>18038</v>
      </c>
      <c r="G34" s="5" t="n">
        <f aca="false">FALSE()</f>
        <v>0</v>
      </c>
      <c r="H34" s="5"/>
      <c r="I34" s="5"/>
      <c r="J34" s="5"/>
      <c r="K34" s="5"/>
      <c r="L34" s="5"/>
      <c r="M34" s="5"/>
    </row>
    <row r="35" customFormat="false" ht="64.9" hidden="false" customHeight="false" outlineLevel="0" collapsed="false">
      <c r="A35" s="34" t="s">
        <v>38</v>
      </c>
      <c r="B35" s="35"/>
      <c r="C35" s="35"/>
      <c r="D35" s="36"/>
      <c r="E35" s="37" t="n">
        <v>66384.04</v>
      </c>
      <c r="F35" s="37" t="n">
        <v>55990.27</v>
      </c>
      <c r="G35" s="5" t="n">
        <f aca="false">TRUE()</f>
        <v>1</v>
      </c>
      <c r="H35" s="5"/>
      <c r="I35" s="5"/>
      <c r="J35" s="5"/>
      <c r="K35" s="5"/>
      <c r="L35" s="5"/>
      <c r="M35" s="5"/>
    </row>
    <row r="36" customFormat="false" ht="255.2" hidden="false" customHeight="false" outlineLevel="0" collapsed="false">
      <c r="A36" s="34" t="s">
        <v>39</v>
      </c>
      <c r="B36" s="35"/>
      <c r="C36" s="35"/>
      <c r="D36" s="36"/>
      <c r="E36" s="37" t="n">
        <v>0</v>
      </c>
      <c r="F36" s="37" t="n">
        <v>0</v>
      </c>
      <c r="G36" s="5" t="n">
        <f aca="false">FALSE()</f>
        <v>0</v>
      </c>
      <c r="H36" s="5"/>
      <c r="I36" s="5"/>
      <c r="J36" s="5"/>
      <c r="K36" s="5"/>
      <c r="L36" s="5"/>
      <c r="M36" s="5"/>
    </row>
    <row r="37" customFormat="false" ht="64.9" hidden="false" customHeight="false" outlineLevel="0" collapsed="false">
      <c r="A37" s="34" t="s">
        <v>40</v>
      </c>
      <c r="B37" s="35"/>
      <c r="C37" s="35"/>
      <c r="D37" s="36"/>
      <c r="E37" s="37" t="n">
        <v>66384.04</v>
      </c>
      <c r="F37" s="37" t="n">
        <v>55990.27</v>
      </c>
      <c r="G37" s="5" t="n">
        <f aca="false">FALSE()</f>
        <v>0</v>
      </c>
      <c r="H37" s="5"/>
      <c r="I37" s="5"/>
      <c r="J37" s="5"/>
      <c r="K37" s="5"/>
      <c r="L37" s="5"/>
      <c r="M37" s="5"/>
    </row>
    <row r="38" customFormat="false" ht="77.6" hidden="false" customHeight="false" outlineLevel="0" collapsed="false">
      <c r="A38" s="34" t="s">
        <v>41</v>
      </c>
      <c r="B38" s="35"/>
      <c r="C38" s="35"/>
      <c r="D38" s="36"/>
      <c r="E38" s="37" t="n">
        <v>-9312168.65</v>
      </c>
      <c r="F38" s="37" t="n">
        <v>-11556269.23</v>
      </c>
      <c r="G38" s="5" t="n">
        <f aca="false">TRUE()</f>
        <v>1</v>
      </c>
      <c r="H38" s="5"/>
      <c r="I38" s="5"/>
      <c r="J38" s="5"/>
      <c r="K38" s="5"/>
      <c r="L38" s="5"/>
      <c r="M38" s="5"/>
    </row>
    <row r="39" customFormat="false" ht="52.2" hidden="false" customHeight="false" outlineLevel="0" collapsed="false">
      <c r="A39" s="34" t="s">
        <v>42</v>
      </c>
      <c r="B39" s="35"/>
      <c r="C39" s="35"/>
      <c r="D39" s="36"/>
      <c r="E39" s="37" t="n">
        <v>64417.06</v>
      </c>
      <c r="F39" s="37" t="n">
        <v>67289.77</v>
      </c>
      <c r="G39" s="5" t="n">
        <f aca="false">TRUE()</f>
        <v>1</v>
      </c>
      <c r="H39" s="5"/>
      <c r="I39" s="5"/>
      <c r="J39" s="5"/>
      <c r="K39" s="5"/>
      <c r="L39" s="5"/>
      <c r="M39" s="5"/>
    </row>
    <row r="40" customFormat="false" ht="52.2" hidden="false" customHeight="false" outlineLevel="0" collapsed="false">
      <c r="A40" s="34" t="s">
        <v>43</v>
      </c>
      <c r="B40" s="35"/>
      <c r="C40" s="35"/>
      <c r="D40" s="36"/>
      <c r="E40" s="37" t="n">
        <v>0</v>
      </c>
      <c r="F40" s="37" t="n">
        <v>0</v>
      </c>
      <c r="G40" s="5" t="n">
        <f aca="false">FALSE()</f>
        <v>0</v>
      </c>
      <c r="H40" s="5"/>
      <c r="I40" s="5"/>
      <c r="J40" s="5"/>
      <c r="K40" s="5"/>
      <c r="L40" s="5"/>
      <c r="M40" s="5"/>
    </row>
    <row r="41" customFormat="false" ht="15" hidden="false" customHeight="false" outlineLevel="0" collapsed="false">
      <c r="A41" s="34" t="s">
        <v>44</v>
      </c>
      <c r="B41" s="35"/>
      <c r="C41" s="35"/>
      <c r="D41" s="36"/>
      <c r="E41" s="37" t="n">
        <v>64417.06</v>
      </c>
      <c r="F41" s="37" t="n">
        <v>67289.77</v>
      </c>
      <c r="G41" s="5" t="n">
        <f aca="false">FALSE()</f>
        <v>0</v>
      </c>
      <c r="H41" s="5"/>
      <c r="I41" s="5"/>
      <c r="J41" s="5"/>
      <c r="K41" s="5"/>
      <c r="L41" s="5"/>
      <c r="M41" s="5"/>
    </row>
    <row r="42" customFormat="false" ht="15" hidden="false" customHeight="false" outlineLevel="0" collapsed="false">
      <c r="A42" s="34" t="s">
        <v>45</v>
      </c>
      <c r="B42" s="35"/>
      <c r="C42" s="35"/>
      <c r="D42" s="36"/>
      <c r="E42" s="37" t="n">
        <v>0</v>
      </c>
      <c r="F42" s="37" t="n">
        <v>0</v>
      </c>
      <c r="G42" s="5" t="n">
        <f aca="false">FALSE()</f>
        <v>0</v>
      </c>
      <c r="H42" s="5"/>
      <c r="I42" s="5"/>
      <c r="J42" s="5"/>
      <c r="K42" s="5"/>
      <c r="L42" s="5"/>
      <c r="M42" s="5"/>
    </row>
    <row r="43" customFormat="false" ht="26.85" hidden="false" customHeight="false" outlineLevel="0" collapsed="false">
      <c r="A43" s="34" t="s">
        <v>46</v>
      </c>
      <c r="B43" s="35"/>
      <c r="C43" s="35"/>
      <c r="D43" s="36"/>
      <c r="E43" s="37" t="n">
        <v>39566.72</v>
      </c>
      <c r="F43" s="37" t="n">
        <v>36916.44</v>
      </c>
      <c r="G43" s="5" t="n">
        <f aca="false">TRUE()</f>
        <v>1</v>
      </c>
      <c r="H43" s="5"/>
      <c r="I43" s="5"/>
      <c r="J43" s="5"/>
      <c r="K43" s="5"/>
      <c r="L43" s="5"/>
      <c r="M43" s="5"/>
    </row>
    <row r="44" customFormat="false" ht="15" hidden="false" customHeight="false" outlineLevel="0" collapsed="false">
      <c r="A44" s="34" t="s">
        <v>47</v>
      </c>
      <c r="B44" s="35"/>
      <c r="C44" s="35"/>
      <c r="D44" s="36"/>
      <c r="E44" s="37" t="n">
        <v>39566.72</v>
      </c>
      <c r="F44" s="37" t="n">
        <v>36916.44</v>
      </c>
      <c r="G44" s="5" t="n">
        <f aca="false">FALSE()</f>
        <v>0</v>
      </c>
      <c r="H44" s="5"/>
      <c r="I44" s="5"/>
      <c r="J44" s="5"/>
      <c r="K44" s="5"/>
      <c r="L44" s="5"/>
      <c r="M44" s="5"/>
    </row>
    <row r="45" customFormat="false" ht="15" hidden="false" customHeight="false" outlineLevel="0" collapsed="false">
      <c r="A45" s="34" t="s">
        <v>48</v>
      </c>
      <c r="B45" s="35"/>
      <c r="C45" s="35"/>
      <c r="D45" s="36"/>
      <c r="E45" s="37" t="n">
        <v>0</v>
      </c>
      <c r="F45" s="37" t="n">
        <v>0</v>
      </c>
      <c r="G45" s="5" t="n">
        <f aca="false">FALSE()</f>
        <v>0</v>
      </c>
      <c r="H45" s="5"/>
      <c r="I45" s="5"/>
      <c r="J45" s="5"/>
      <c r="K45" s="5"/>
      <c r="L45" s="5"/>
      <c r="M45" s="5"/>
    </row>
    <row r="46" customFormat="false" ht="52.2" hidden="false" customHeight="false" outlineLevel="0" collapsed="false">
      <c r="A46" s="34" t="s">
        <v>49</v>
      </c>
      <c r="B46" s="35"/>
      <c r="C46" s="35"/>
      <c r="D46" s="36"/>
      <c r="E46" s="37" t="n">
        <v>-9287318.31</v>
      </c>
      <c r="F46" s="37" t="n">
        <v>-11525895.9</v>
      </c>
      <c r="G46" s="5" t="n">
        <f aca="false">TRUE()</f>
        <v>1</v>
      </c>
      <c r="H46" s="5"/>
      <c r="I46" s="5"/>
      <c r="J46" s="5"/>
      <c r="K46" s="5"/>
      <c r="L46" s="5"/>
      <c r="M46" s="5"/>
    </row>
    <row r="47" customFormat="false" ht="52.2" hidden="false" customHeight="false" outlineLevel="0" collapsed="false">
      <c r="A47" s="34" t="s">
        <v>50</v>
      </c>
      <c r="B47" s="35"/>
      <c r="C47" s="35"/>
      <c r="D47" s="36"/>
      <c r="E47" s="37" t="n">
        <v>0</v>
      </c>
      <c r="F47" s="37" t="n">
        <v>0</v>
      </c>
      <c r="G47" s="5" t="n">
        <f aca="false">TRUE()</f>
        <v>1</v>
      </c>
      <c r="H47" s="5"/>
      <c r="I47" s="5"/>
      <c r="J47" s="5"/>
      <c r="K47" s="5"/>
      <c r="L47" s="5"/>
      <c r="M47" s="5"/>
    </row>
    <row r="48" customFormat="false" ht="102.95" hidden="false" customHeight="false" outlineLevel="0" collapsed="false">
      <c r="A48" s="34" t="s">
        <v>51</v>
      </c>
      <c r="B48" s="35"/>
      <c r="C48" s="35"/>
      <c r="D48" s="36"/>
      <c r="E48" s="37" t="n">
        <v>0</v>
      </c>
      <c r="F48" s="37" t="n">
        <v>0</v>
      </c>
      <c r="G48" s="5" t="n">
        <f aca="false">TRUE()</f>
        <v>1</v>
      </c>
      <c r="H48" s="5"/>
      <c r="I48" s="5"/>
      <c r="J48" s="5"/>
      <c r="K48" s="5"/>
      <c r="L48" s="5"/>
      <c r="M48" s="5"/>
    </row>
    <row r="49" customFormat="false" ht="52.2" hidden="false" customHeight="false" outlineLevel="0" collapsed="false">
      <c r="A49" s="34" t="s">
        <v>52</v>
      </c>
      <c r="B49" s="35"/>
      <c r="C49" s="35"/>
      <c r="D49" s="36"/>
      <c r="E49" s="37" t="n">
        <v>-9287318.31</v>
      </c>
      <c r="F49" s="37" t="n">
        <v>-11525895.9</v>
      </c>
      <c r="G49" s="5" t="n">
        <f aca="false">TRUE()</f>
        <v>1</v>
      </c>
      <c r="H49" s="5"/>
      <c r="I49" s="5"/>
      <c r="J49" s="5"/>
      <c r="K49" s="5"/>
      <c r="L49" s="5"/>
      <c r="M49" s="5"/>
    </row>
    <row r="50" customFormat="false" ht="15" hidden="false" customHeight="false" outlineLevel="0" collapsed="false">
      <c r="A50" s="13"/>
      <c r="B50" s="13"/>
      <c r="C50" s="13"/>
      <c r="D50" s="13"/>
      <c r="E50" s="38"/>
      <c r="F50" s="39"/>
      <c r="G50" s="5"/>
      <c r="H50" s="5"/>
      <c r="I50" s="5"/>
      <c r="J50" s="5"/>
      <c r="K50" s="5"/>
      <c r="L50" s="5"/>
      <c r="M50" s="5"/>
    </row>
    <row r="51" customFormat="false" ht="128.35" hidden="false" customHeight="false" outlineLevel="0" collapsed="false">
      <c r="A51" s="13" t="s">
        <v>53</v>
      </c>
      <c r="B51" s="13"/>
      <c r="C51" s="13"/>
      <c r="D51" s="13"/>
      <c r="E51" s="38"/>
      <c r="F51" s="38"/>
      <c r="G51" s="40" t="n">
        <v>2024</v>
      </c>
    </row>
    <row r="52" customFormat="false" ht="15" hidden="false" customHeight="false" outlineLevel="0" collapsed="false">
      <c r="A52" s="13"/>
      <c r="B52" s="13"/>
      <c r="C52" s="13"/>
      <c r="D52" s="13"/>
      <c r="E52" s="39"/>
      <c r="F52" s="41" t="n">
        <v>0</v>
      </c>
      <c r="G52" s="5" t="n">
        <f aca="false">FALSE()</f>
        <v>0</v>
      </c>
    </row>
    <row r="53" customFormat="false" ht="15" hidden="false" customHeight="false" outlineLevel="0" collapsed="false">
      <c r="A53" s="13"/>
      <c r="B53" s="13"/>
      <c r="C53" s="13"/>
      <c r="D53" s="13"/>
      <c r="E53" s="39"/>
      <c r="F53" s="39"/>
      <c r="G53" s="5"/>
    </row>
    <row r="54" customFormat="false" ht="102.95" hidden="false" customHeight="false" outlineLevel="0" collapsed="false">
      <c r="A54" s="42" t="s">
        <v>54</v>
      </c>
      <c r="B54" s="43"/>
      <c r="C54" s="42" t="str">
        <f aca="false">G54&amp;CHAR(10)&amp;"......................................."&amp;CHAR(10)&amp;"rok, miesiąc, dzień"</f>
        <v>2025.05.05
.......................................
rok, miesiąc, dzień</v>
      </c>
      <c r="D54" s="43"/>
      <c r="E54" s="42" t="s">
        <v>55</v>
      </c>
      <c r="F54" s="44"/>
      <c r="G54" s="5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2025-05-05T10:44:08Z</dcterms:modified>
  <cp:revision>1</cp:revision>
  <dc:subject/>
  <dc:title>MOW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