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P 5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<sst xmlns="http://schemas.openxmlformats.org/spreadsheetml/2006/main" count="58" uniqueCount="57">
  <si>
    <t xml:space="preserve">Jednostka: SP 5</t>
  </si>
  <si>
    <t xml:space="preserve">HiddenColumnMark</t>
  </si>
  <si>
    <t xml:space="preserve">Nazwa i adres jednostki sprawozdawczej</t>
  </si>
  <si>
    <t xml:space="preserve">Adresat</t>
  </si>
  <si>
    <t xml:space="preserve">Szkoła Podstawowa nr 5 Integracyjna</t>
  </si>
  <si>
    <t xml:space="preserve">Prezydent Miasta Włocławek</t>
  </si>
  <si>
    <t xml:space="preserve">ul. Wieniecka 46</t>
  </si>
  <si>
    <t xml:space="preserve">87-800 Włocławek</t>
  </si>
  <si>
    <t xml:space="preserve">31.12.2024</t>
  </si>
  <si>
    <t xml:space="preserve">tel. 542360915</t>
  </si>
  <si>
    <t xml:space="preserve"> </t>
  </si>
  <si>
    <t xml:space="preserve">Numer indentyfikacyjny REGON</t>
  </si>
  <si>
    <t xml:space="preserve">000207480</t>
  </si>
  <si>
    <t xml:space="preserve">Stan na koniec roku poprzedniego</t>
  </si>
  <si>
    <t xml:space="preserve">Stan na koniec roku bieżącego</t>
  </si>
  <si>
    <t xml:space="preserve">A. Przychody netto z podstawowej działalności operacyjnej</t>
  </si>
  <si>
    <t xml:space="preserve">I. Przychody netto ze sprzedaży produktów</t>
  </si>
  <si>
    <t xml:space="preserve">II. Zmiana stanu produktów (zwiększenie - wartość dodatnia, zmniejszenie - wartość ujemna)</t>
  </si>
  <si>
    <t xml:space="preserve">III. Koszt wytworzenia produktów na własne potrzeby jednostki</t>
  </si>
  <si>
    <t xml:space="preserve">IV. Przychody netto ze sprzedaży towarów i materiałów</t>
  </si>
  <si>
    <t xml:space="preserve">V. Dotacje na finansowanie działalności podstawowej</t>
  </si>
  <si>
    <t xml:space="preserve">VI. Przychody z tytułu dochodów budżetowych</t>
  </si>
  <si>
    <t xml:space="preserve">B. Koszty działalności operacyjnej</t>
  </si>
  <si>
    <t xml:space="preserve">I. Amortyzacja</t>
  </si>
  <si>
    <t xml:space="preserve">II. Zużycie materiałów i energii</t>
  </si>
  <si>
    <t xml:space="preserve">III. Usługi obce</t>
  </si>
  <si>
    <t xml:space="preserve">IV. Podatki i opłaty</t>
  </si>
  <si>
    <t xml:space="preserve">V. Wynagrodzenia</t>
  </si>
  <si>
    <t xml:space="preserve">VI. Ubezpieczenia społeczne i inne świadczenia dla pracowników</t>
  </si>
  <si>
    <t xml:space="preserve">VII. Pozostałe koszty rodzajowe</t>
  </si>
  <si>
    <t xml:space="preserve">VIII. Wartość sprzedanych towarów i materiałów</t>
  </si>
  <si>
    <t xml:space="preserve">IX. Inne świadczenia finansowane z budżetu</t>
  </si>
  <si>
    <t xml:space="preserve">X. Pozostałe obciążenia</t>
  </si>
  <si>
    <t xml:space="preserve">C. Zysk (strata) z działalności podstawowej (A-B)</t>
  </si>
  <si>
    <t xml:space="preserve">D. Pozostałe przychody operacyjne</t>
  </si>
  <si>
    <t xml:space="preserve">I. Zysk ze zbycia niefinansowych aktywów trwałych</t>
  </si>
  <si>
    <t xml:space="preserve">II. Dotacje</t>
  </si>
  <si>
    <t xml:space="preserve">III. Inne przychody operacyjne</t>
  </si>
  <si>
    <t xml:space="preserve">E. Pozostałe koszty operacyjne</t>
  </si>
  <si>
    <t xml:space="preserve">I. Koszty inwestycji finansowanych ze środków własnych samorządowych zakładów budżetowych i dochodów jednostek budżetowych gromadzonych na wydzielonym rachunku</t>
  </si>
  <si>
    <t xml:space="preserve">II. Pozostałe koszty operacyjne</t>
  </si>
  <si>
    <t xml:space="preserve">F. Zysk (strata) z działalności operacyjnej (C+D-E)</t>
  </si>
  <si>
    <t xml:space="preserve">G. Przychody finansowe</t>
  </si>
  <si>
    <t xml:space="preserve">I. Dywidendy i udziały w zyskach</t>
  </si>
  <si>
    <t xml:space="preserve">II. Odsetki</t>
  </si>
  <si>
    <t xml:space="preserve">III. Inne</t>
  </si>
  <si>
    <t xml:space="preserve">H. Koszty finansowe</t>
  </si>
  <si>
    <t xml:space="preserve">I. Odsetki</t>
  </si>
  <si>
    <t xml:space="preserve">II. Inne</t>
  </si>
  <si>
    <t xml:space="preserve">I. Zysk (strata) brutto (F+G-H)</t>
  </si>
  <si>
    <t xml:space="preserve">J. Podatek dochodowy</t>
  </si>
  <si>
    <t xml:space="preserve">K. Pozostałe obowiązkowe zmniejszenia zysku (zwiększenia straty)</t>
  </si>
  <si>
    <t xml:space="preserve">L. Zysk (strata) netto (I-J-K)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</si>
  <si>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</si>
  <si>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</si>
  <si>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</si>
  <si>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2025.03.21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</si>
</sst>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b val="1"/>
        <i val="0"/>
      </font>
    </dxf>
    <dxf>
      <font>
        <color rgb="FFFFFFFF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G54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54" activeCellId="0" sqref="C54"/>
    </sheetView>
  </sheetViews>
  <sheetFormatPr defaultRowHeight="15" zeroHeight="false" outlineLevelRow="0" outlineLevelCol="0"/>
  <cols>
    <col collapsed="false" customWidth="true" hidden="false" outlineLevel="0" max="1" min="1" style="1" width="18.89"/>
    <col collapsed="false" customWidth="false" hidden="false" outlineLevel="0" max="2" min="2" style="1" width="11.52"/>
    <col collapsed="false" customWidth="true" hidden="false" outlineLevel="0" max="3" min="3" style="1" width="16.53"/>
    <col collapsed="false" customWidth="false" hidden="false" outlineLevel="0" max="4" min="4" style="1" width="11.52"/>
    <col collapsed="false" customWidth="true" hidden="false" outlineLevel="0" max="5" min="5" style="1" width="16.3"/>
    <col collapsed="false" customWidth="true" hidden="false" outlineLevel="0" max="6" min="6" style="1" width="16.43"/>
    <col collapsed="false" customWidth="true" hidden="false" outlineLevel="0" max="7" min="7" style="1" width="21.44"/>
    <col collapsed="false" customWidth="false" hidden="false" outlineLevel="0" max="1025" min="8" style="1" width="11.52"/>
  </cols>
  <sheetData>
    <row r="2" customFormat="false" ht="26.85" hidden="false" customHeight="false" outlineLevel="0" collapsed="false">
      <c r="A2" s="2" t="s">
        <v>0</v>
      </c>
      <c r="B2" s="2"/>
      <c r="C2" s="2"/>
      <c r="D2" s="2"/>
      <c r="E2" s="2"/>
      <c r="F2" s="2"/>
      <c r="G2" s="1" t="s">
        <v>1</v>
      </c>
    </row>
    <row r="3" customFormat="false" ht="64.9" hidden="false" customHeight="false" outlineLevel="0" collapsed="false">
      <c r="A3" s="3" t="s">
        <v>2</v>
      </c>
      <c r="B3" s="4"/>
      <c r="C3" s="5"/>
      <c r="D3" s="6"/>
      <c r="E3" s="7" t="s">
        <v>3</v>
      </c>
      <c r="F3" s="8"/>
      <c r="G3" s="1" t="n">
        <f aca="false">FALSE()</f>
        <v>0</v>
      </c>
    </row>
    <row r="4" customFormat="false" ht="64.9" hidden="false" customHeight="false" outlineLevel="0" collapsed="false">
      <c r="A4" s="9" t="s">
        <v>4</v>
      </c>
      <c r="B4" s="10"/>
      <c r="C4" s="11" t="str">
        <f aca="false">IF(G4,"Rachunek zysków i strat","Zestawienie zmian w funduszu jednostki")</f>
        <v>Rachunek zysków i strat</v>
      </c>
      <c r="D4" s="12"/>
      <c r="E4" s="13" t="s">
        <v>5</v>
      </c>
      <c r="F4" s="14"/>
      <c r="G4" s="1" t="n">
        <f aca="false">TRUE()</f>
        <v>1</v>
      </c>
    </row>
    <row r="5" customFormat="false" ht="39.55" hidden="false" customHeight="false" outlineLevel="0" collapsed="false">
      <c r="A5" s="9" t="s">
        <v>6</v>
      </c>
      <c r="B5" s="10"/>
      <c r="C5" s="15" t="str">
        <f aca="false">IF(G5,"sporządzony","sporządzone")</f>
        <v>sporządzony</v>
      </c>
      <c r="D5" s="12"/>
      <c r="E5" s="16"/>
      <c r="F5" s="14"/>
      <c r="G5" s="1" t="n">
        <f aca="false">TRUE()</f>
        <v>1</v>
      </c>
    </row>
    <row r="6" customFormat="false" ht="39.55" hidden="false" customHeight="false" outlineLevel="0" collapsed="false">
      <c r="A6" s="9" t="s">
        <v>7</v>
      </c>
      <c r="B6" s="10"/>
      <c r="C6" s="15" t="str">
        <f aca="false">CONCATENATE("na dzień ",G6)</f>
        <v>na dzień 31.12.2024</v>
      </c>
      <c r="D6" s="12"/>
      <c r="E6" s="16"/>
      <c r="F6" s="14"/>
      <c r="G6" s="1" t="s">
        <v>8</v>
      </c>
    </row>
    <row r="7" customFormat="false" ht="39.55" hidden="false" customHeight="false" outlineLevel="0" collapsed="false">
      <c r="A7" s="17" t="s">
        <v>9</v>
      </c>
      <c r="B7" s="18"/>
      <c r="C7" s="15" t="str">
        <f aca="false">IF(G4,"Wariant porównawczy","")</f>
        <v>Wariant porównawczy</v>
      </c>
      <c r="D7" s="12"/>
      <c r="E7" s="19" t="s">
        <v>10</v>
      </c>
      <c r="F7" s="20"/>
      <c r="G7" s="21" t="n">
        <v>2024</v>
      </c>
    </row>
    <row r="8" customFormat="false" ht="52.2" hidden="false" customHeight="false" outlineLevel="0" collapsed="false">
      <c r="A8" s="3" t="s">
        <v>11</v>
      </c>
      <c r="B8" s="4"/>
      <c r="C8" s="15"/>
      <c r="D8" s="12"/>
      <c r="E8" s="22" t="str">
        <f aca="false">IF(G8&gt;=2018,"","wysłać bez pisma przewodniego")</f>
        <v/>
      </c>
      <c r="F8" s="23"/>
      <c r="G8" s="21" t="n">
        <v>2024</v>
      </c>
    </row>
    <row r="9" customFormat="false" ht="26.85" hidden="false" customHeight="false" outlineLevel="0" collapsed="false">
      <c r="A9" s="17" t="s">
        <v>12</v>
      </c>
      <c r="B9" s="18"/>
      <c r="C9" s="24"/>
      <c r="D9" s="25"/>
      <c r="E9" s="26" t="s">
        <v>10</v>
      </c>
      <c r="F9" s="27"/>
    </row>
    <row r="11" customFormat="false" ht="39.55" hidden="false" customHeight="false" outlineLevel="0" collapsed="false">
      <c r="A11" s="28"/>
      <c r="B11" s="29"/>
      <c r="C11" s="29"/>
      <c r="D11" s="29"/>
      <c r="E11" s="30" t="s">
        <v>13</v>
      </c>
      <c r="F11" s="30" t="s">
        <v>14</v>
      </c>
    </row>
    <row r="12" customFormat="false" ht="115.65" hidden="false" customHeight="false" outlineLevel="0" collapsed="false">
      <c r="A12" s="31" t="s">
        <v>15</v>
      </c>
      <c r="B12" s="32"/>
      <c r="C12" s="32"/>
      <c r="D12" s="33"/>
      <c r="E12" s="34" t="n">
        <v>138530.85</v>
      </c>
      <c r="F12" s="34" t="n">
        <v>148691.16</v>
      </c>
      <c r="G12" s="1" t="n">
        <f aca="false">TRUE()</f>
        <v>1</v>
      </c>
    </row>
    <row r="13" customFormat="false" ht="64.9" hidden="false" customHeight="false" outlineLevel="0" collapsed="false">
      <c r="A13" s="31" t="s">
        <v>16</v>
      </c>
      <c r="B13" s="32"/>
      <c r="C13" s="32"/>
      <c r="D13" s="33"/>
      <c r="E13" s="34" t="n">
        <v>124806</v>
      </c>
      <c r="F13" s="34" t="n">
        <v>137028</v>
      </c>
      <c r="G13" s="1" t="n">
        <f aca="false">FALSE()</f>
        <v>0</v>
      </c>
    </row>
    <row r="14" customFormat="false" ht="141" hidden="false" customHeight="false" outlineLevel="0" collapsed="false">
      <c r="A14" s="31" t="s">
        <v>17</v>
      </c>
      <c r="B14" s="32"/>
      <c r="C14" s="32"/>
      <c r="D14" s="33"/>
      <c r="E14" s="34" t="n">
        <v>0</v>
      </c>
      <c r="F14" s="34" t="n">
        <v>0</v>
      </c>
      <c r="G14" s="1" t="n">
        <f aca="false">FALSE()</f>
        <v>0</v>
      </c>
    </row>
    <row r="15" customFormat="false" ht="90.25" hidden="false" customHeight="false" outlineLevel="0" collapsed="false">
      <c r="A15" s="31" t="s">
        <v>18</v>
      </c>
      <c r="B15" s="32"/>
      <c r="C15" s="32"/>
      <c r="D15" s="33"/>
      <c r="E15" s="34" t="n">
        <v>0</v>
      </c>
      <c r="F15" s="34" t="n">
        <v>0</v>
      </c>
      <c r="G15" s="1" t="n">
        <f aca="false">FALSE()</f>
        <v>0</v>
      </c>
    </row>
    <row r="16" customFormat="false" ht="77.6" hidden="false" customHeight="false" outlineLevel="0" collapsed="false">
      <c r="A16" s="31" t="s">
        <v>19</v>
      </c>
      <c r="B16" s="32"/>
      <c r="C16" s="32"/>
      <c r="D16" s="33"/>
      <c r="E16" s="34" t="n">
        <v>0</v>
      </c>
      <c r="F16" s="34" t="n">
        <v>0</v>
      </c>
      <c r="G16" s="1" t="n">
        <f aca="false">FALSE()</f>
        <v>0</v>
      </c>
    </row>
    <row r="17" customFormat="false" ht="102.95" hidden="false" customHeight="false" outlineLevel="0" collapsed="false">
      <c r="A17" s="31" t="s">
        <v>20</v>
      </c>
      <c r="B17" s="32"/>
      <c r="C17" s="32"/>
      <c r="D17" s="33"/>
      <c r="E17" s="34" t="n">
        <v>0</v>
      </c>
      <c r="F17" s="34" t="n">
        <v>0</v>
      </c>
      <c r="G17" s="1" t="n">
        <f aca="false">FALSE()</f>
        <v>0</v>
      </c>
    </row>
    <row r="18" customFormat="false" ht="77.6" hidden="false" customHeight="false" outlineLevel="0" collapsed="false">
      <c r="A18" s="31" t="s">
        <v>21</v>
      </c>
      <c r="B18" s="32"/>
      <c r="C18" s="32"/>
      <c r="D18" s="33"/>
      <c r="E18" s="34" t="n">
        <v>13724.85</v>
      </c>
      <c r="F18" s="34" t="n">
        <v>11663.16</v>
      </c>
      <c r="G18" s="1" t="n">
        <f aca="false">FALSE()</f>
        <v>0</v>
      </c>
    </row>
    <row r="19" customFormat="false" ht="64.9" hidden="false" customHeight="false" outlineLevel="0" collapsed="false">
      <c r="A19" s="31" t="s">
        <v>22</v>
      </c>
      <c r="B19" s="32"/>
      <c r="C19" s="32"/>
      <c r="D19" s="33"/>
      <c r="E19" s="34" t="n">
        <v>11870678.44</v>
      </c>
      <c r="F19" s="34" t="n">
        <v>13768702.96</v>
      </c>
      <c r="G19" s="1" t="n">
        <f aca="false">TRUE()</f>
        <v>1</v>
      </c>
    </row>
    <row r="20" customFormat="false" ht="39.55" hidden="false" customHeight="false" outlineLevel="0" collapsed="false">
      <c r="A20" s="31" t="s">
        <v>23</v>
      </c>
      <c r="B20" s="32"/>
      <c r="C20" s="32"/>
      <c r="D20" s="33"/>
      <c r="E20" s="34" t="n">
        <v>182732.81</v>
      </c>
      <c r="F20" s="34" t="n">
        <v>148573.27</v>
      </c>
      <c r="G20" s="1" t="n">
        <f aca="false">FALSE()</f>
        <v>0</v>
      </c>
    </row>
    <row r="21" customFormat="false" ht="39.55" hidden="false" customHeight="false" outlineLevel="0" collapsed="false">
      <c r="A21" s="31" t="s">
        <v>24</v>
      </c>
      <c r="B21" s="32"/>
      <c r="C21" s="32"/>
      <c r="D21" s="33"/>
      <c r="E21" s="34" t="n">
        <v>681593.89</v>
      </c>
      <c r="F21" s="34" t="n">
        <v>833952.14</v>
      </c>
      <c r="G21" s="1" t="n">
        <f aca="false">FALSE()</f>
        <v>0</v>
      </c>
    </row>
    <row r="22" customFormat="false" ht="26.85" hidden="false" customHeight="false" outlineLevel="0" collapsed="false">
      <c r="A22" s="31" t="s">
        <v>25</v>
      </c>
      <c r="B22" s="32"/>
      <c r="C22" s="32"/>
      <c r="D22" s="33"/>
      <c r="E22" s="34" t="n">
        <v>138271.64</v>
      </c>
      <c r="F22" s="34" t="n">
        <v>147890</v>
      </c>
      <c r="G22" s="1" t="n">
        <f aca="false">FALSE()</f>
        <v>0</v>
      </c>
    </row>
    <row r="23" customFormat="false" ht="26.85" hidden="false" customHeight="false" outlineLevel="0" collapsed="false">
      <c r="A23" s="31" t="s">
        <v>26</v>
      </c>
      <c r="B23" s="32"/>
      <c r="C23" s="32"/>
      <c r="D23" s="33"/>
      <c r="E23" s="34" t="n">
        <v>2298.9</v>
      </c>
      <c r="F23" s="34" t="n">
        <v>2186.9</v>
      </c>
      <c r="G23" s="1" t="n">
        <f aca="false">FALSE()</f>
        <v>0</v>
      </c>
    </row>
    <row r="24" customFormat="false" ht="39.55" hidden="false" customHeight="false" outlineLevel="0" collapsed="false">
      <c r="A24" s="31" t="s">
        <v>27</v>
      </c>
      <c r="B24" s="32"/>
      <c r="C24" s="32"/>
      <c r="D24" s="33"/>
      <c r="E24" s="34" t="n">
        <v>8746787.54</v>
      </c>
      <c r="F24" s="34" t="n">
        <v>10139750</v>
      </c>
      <c r="G24" s="1" t="n">
        <f aca="false">FALSE()</f>
        <v>0</v>
      </c>
    </row>
    <row r="25" customFormat="false" ht="115.65" hidden="false" customHeight="false" outlineLevel="0" collapsed="false">
      <c r="A25" s="31" t="s">
        <v>28</v>
      </c>
      <c r="B25" s="32"/>
      <c r="C25" s="32"/>
      <c r="D25" s="33"/>
      <c r="E25" s="34" t="n">
        <v>2117017.26</v>
      </c>
      <c r="F25" s="34" t="n">
        <v>2494270.76</v>
      </c>
      <c r="G25" s="1" t="n">
        <f aca="false">FALSE()</f>
        <v>0</v>
      </c>
    </row>
    <row r="26" customFormat="false" ht="52.2" hidden="false" customHeight="false" outlineLevel="0" collapsed="false">
      <c r="A26" s="31" t="s">
        <v>29</v>
      </c>
      <c r="B26" s="32"/>
      <c r="C26" s="32"/>
      <c r="D26" s="33"/>
      <c r="E26" s="34" t="n">
        <v>1976.4</v>
      </c>
      <c r="F26" s="34" t="n">
        <v>2079.89</v>
      </c>
      <c r="G26" s="1" t="n">
        <f aca="false">FALSE()</f>
        <v>0</v>
      </c>
    </row>
    <row r="27" customFormat="false" ht="77.6" hidden="false" customHeight="false" outlineLevel="0" collapsed="false">
      <c r="A27" s="31" t="s">
        <v>30</v>
      </c>
      <c r="B27" s="32"/>
      <c r="C27" s="32"/>
      <c r="D27" s="33"/>
      <c r="E27" s="34" t="n">
        <v>0</v>
      </c>
      <c r="F27" s="34" t="n">
        <v>0</v>
      </c>
      <c r="G27" s="1" t="n">
        <f aca="false">FALSE()</f>
        <v>0</v>
      </c>
    </row>
    <row r="28" customFormat="false" ht="77.6" hidden="false" customHeight="false" outlineLevel="0" collapsed="false">
      <c r="A28" s="31" t="s">
        <v>31</v>
      </c>
      <c r="B28" s="32"/>
      <c r="C28" s="32"/>
      <c r="D28" s="33"/>
      <c r="E28" s="34" t="n">
        <v>0</v>
      </c>
      <c r="F28" s="34" t="n">
        <v>0</v>
      </c>
      <c r="G28" s="1" t="n">
        <f aca="false">FALSE()</f>
        <v>0</v>
      </c>
    </row>
    <row r="29" customFormat="false" ht="39.55" hidden="false" customHeight="false" outlineLevel="0" collapsed="false">
      <c r="A29" s="31" t="s">
        <v>32</v>
      </c>
      <c r="B29" s="32"/>
      <c r="C29" s="32"/>
      <c r="D29" s="33"/>
      <c r="E29" s="34" t="n">
        <v>0</v>
      </c>
      <c r="F29" s="34" t="n">
        <v>0</v>
      </c>
      <c r="G29" s="1" t="n">
        <f aca="false">FALSE()</f>
        <v>0</v>
      </c>
    </row>
    <row r="30" customFormat="false" ht="77.6" hidden="false" customHeight="false" outlineLevel="0" collapsed="false">
      <c r="A30" s="31" t="s">
        <v>33</v>
      </c>
      <c r="B30" s="32"/>
      <c r="C30" s="32"/>
      <c r="D30" s="33"/>
      <c r="E30" s="34" t="n">
        <v>-11732147.59</v>
      </c>
      <c r="F30" s="34" t="n">
        <v>-13620011.8</v>
      </c>
      <c r="G30" s="1" t="n">
        <f aca="false">TRUE()</f>
        <v>1</v>
      </c>
    </row>
    <row r="31" customFormat="false" ht="77.6" hidden="false" customHeight="false" outlineLevel="0" collapsed="false">
      <c r="A31" s="31" t="s">
        <v>34</v>
      </c>
      <c r="B31" s="32"/>
      <c r="C31" s="32"/>
      <c r="D31" s="33"/>
      <c r="E31" s="34" t="n">
        <v>78187.92</v>
      </c>
      <c r="F31" s="34" t="n">
        <v>40153.11</v>
      </c>
      <c r="G31" s="1" t="n">
        <f aca="false">TRUE()</f>
        <v>1</v>
      </c>
    </row>
    <row r="32" customFormat="false" ht="77.6" hidden="false" customHeight="false" outlineLevel="0" collapsed="false">
      <c r="A32" s="31" t="s">
        <v>35</v>
      </c>
      <c r="B32" s="32"/>
      <c r="C32" s="32"/>
      <c r="D32" s="33"/>
      <c r="E32" s="34" t="n">
        <v>0</v>
      </c>
      <c r="F32" s="34" t="n">
        <v>0</v>
      </c>
      <c r="G32" s="1" t="n">
        <f aca="false">FALSE()</f>
        <v>0</v>
      </c>
    </row>
    <row r="33" customFormat="false" ht="15" hidden="false" customHeight="false" outlineLevel="0" collapsed="false">
      <c r="A33" s="31" t="s">
        <v>36</v>
      </c>
      <c r="B33" s="32"/>
      <c r="C33" s="32"/>
      <c r="D33" s="33"/>
      <c r="E33" s="34" t="n">
        <v>0</v>
      </c>
      <c r="F33" s="34" t="n">
        <v>0</v>
      </c>
      <c r="G33" s="1" t="n">
        <f aca="false">FALSE()</f>
        <v>0</v>
      </c>
    </row>
    <row r="34" customFormat="false" ht="52.2" hidden="false" customHeight="false" outlineLevel="0" collapsed="false">
      <c r="A34" s="31" t="s">
        <v>37</v>
      </c>
      <c r="B34" s="32"/>
      <c r="C34" s="32"/>
      <c r="D34" s="33"/>
      <c r="E34" s="34" t="n">
        <v>78187.92</v>
      </c>
      <c r="F34" s="34" t="n">
        <v>40153.11</v>
      </c>
      <c r="G34" s="1" t="n">
        <f aca="false">FALSE()</f>
        <v>0</v>
      </c>
    </row>
    <row r="35" customFormat="false" ht="64.9" hidden="false" customHeight="false" outlineLevel="0" collapsed="false">
      <c r="A35" s="31" t="s">
        <v>38</v>
      </c>
      <c r="B35" s="32"/>
      <c r="C35" s="32"/>
      <c r="D35" s="33"/>
      <c r="E35" s="34" t="n">
        <v>228</v>
      </c>
      <c r="F35" s="34" t="n">
        <v>1218.94</v>
      </c>
      <c r="G35" s="1" t="n">
        <f aca="false">TRUE()</f>
        <v>1</v>
      </c>
    </row>
    <row r="36" customFormat="false" ht="255.2" hidden="false" customHeight="false" outlineLevel="0" collapsed="false">
      <c r="A36" s="31" t="s">
        <v>39</v>
      </c>
      <c r="B36" s="32"/>
      <c r="C36" s="32"/>
      <c r="D36" s="33"/>
      <c r="E36" s="34" t="n">
        <v>0</v>
      </c>
      <c r="F36" s="34" t="n">
        <v>0</v>
      </c>
      <c r="G36" s="1" t="n">
        <f aca="false">FALSE()</f>
        <v>0</v>
      </c>
    </row>
    <row r="37" customFormat="false" ht="64.9" hidden="false" customHeight="false" outlineLevel="0" collapsed="false">
      <c r="A37" s="31" t="s">
        <v>40</v>
      </c>
      <c r="B37" s="32"/>
      <c r="C37" s="32"/>
      <c r="D37" s="33"/>
      <c r="E37" s="34" t="n">
        <v>228</v>
      </c>
      <c r="F37" s="34" t="n">
        <v>1218.94</v>
      </c>
      <c r="G37" s="1" t="n">
        <f aca="false">FALSE()</f>
        <v>0</v>
      </c>
    </row>
    <row r="38" customFormat="false" ht="77.6" hidden="false" customHeight="false" outlineLevel="0" collapsed="false">
      <c r="A38" s="31" t="s">
        <v>41</v>
      </c>
      <c r="B38" s="32"/>
      <c r="C38" s="32"/>
      <c r="D38" s="33"/>
      <c r="E38" s="34" t="n">
        <v>-11654187.67</v>
      </c>
      <c r="F38" s="34" t="n">
        <v>-13581077.63</v>
      </c>
      <c r="G38" s="1" t="n">
        <f aca="false">TRUE()</f>
        <v>1</v>
      </c>
    </row>
    <row r="39" customFormat="false" ht="52.2" hidden="false" customHeight="false" outlineLevel="0" collapsed="false">
      <c r="A39" s="31" t="s">
        <v>42</v>
      </c>
      <c r="B39" s="32"/>
      <c r="C39" s="32"/>
      <c r="D39" s="33"/>
      <c r="E39" s="34" t="n">
        <v>1746.72</v>
      </c>
      <c r="F39" s="34" t="n">
        <v>1173.59</v>
      </c>
      <c r="G39" s="1" t="n">
        <f aca="false">TRUE()</f>
        <v>1</v>
      </c>
    </row>
    <row r="40" customFormat="false" ht="52.2" hidden="false" customHeight="false" outlineLevel="0" collapsed="false">
      <c r="A40" s="31" t="s">
        <v>43</v>
      </c>
      <c r="B40" s="32"/>
      <c r="C40" s="32"/>
      <c r="D40" s="33"/>
      <c r="E40" s="34" t="n">
        <v>0</v>
      </c>
      <c r="F40" s="34" t="n">
        <v>0</v>
      </c>
      <c r="G40" s="1" t="n">
        <f aca="false">FALSE()</f>
        <v>0</v>
      </c>
    </row>
    <row r="41" customFormat="false" ht="15" hidden="false" customHeight="false" outlineLevel="0" collapsed="false">
      <c r="A41" s="31" t="s">
        <v>44</v>
      </c>
      <c r="B41" s="32"/>
      <c r="C41" s="32"/>
      <c r="D41" s="33"/>
      <c r="E41" s="34" t="n">
        <v>1746.72</v>
      </c>
      <c r="F41" s="34" t="n">
        <v>1173.59</v>
      </c>
      <c r="G41" s="1" t="n">
        <f aca="false">FALSE()</f>
        <v>0</v>
      </c>
    </row>
    <row r="42" customFormat="false" ht="15" hidden="false" customHeight="false" outlineLevel="0" collapsed="false">
      <c r="A42" s="31" t="s">
        <v>45</v>
      </c>
      <c r="B42" s="32"/>
      <c r="C42" s="32"/>
      <c r="D42" s="33"/>
      <c r="E42" s="34" t="n">
        <v>0</v>
      </c>
      <c r="F42" s="34" t="n">
        <v>0</v>
      </c>
      <c r="G42" s="1" t="n">
        <f aca="false">FALSE()</f>
        <v>0</v>
      </c>
    </row>
    <row r="43" customFormat="false" ht="26.85" hidden="false" customHeight="false" outlineLevel="0" collapsed="false">
      <c r="A43" s="31" t="s">
        <v>46</v>
      </c>
      <c r="B43" s="32"/>
      <c r="C43" s="32"/>
      <c r="D43" s="33"/>
      <c r="E43" s="34" t="n">
        <v>0</v>
      </c>
      <c r="F43" s="34" t="n">
        <v>0</v>
      </c>
      <c r="G43" s="1" t="n">
        <f aca="false">TRUE()</f>
        <v>1</v>
      </c>
    </row>
    <row r="44" customFormat="false" ht="15" hidden="false" customHeight="false" outlineLevel="0" collapsed="false">
      <c r="A44" s="31" t="s">
        <v>47</v>
      </c>
      <c r="B44" s="32"/>
      <c r="C44" s="32"/>
      <c r="D44" s="33"/>
      <c r="E44" s="34" t="n">
        <v>0</v>
      </c>
      <c r="F44" s="34" t="n">
        <v>0</v>
      </c>
      <c r="G44" s="1" t="n">
        <f aca="false">FALSE()</f>
        <v>0</v>
      </c>
    </row>
    <row r="45" customFormat="false" ht="15" hidden="false" customHeight="false" outlineLevel="0" collapsed="false">
      <c r="A45" s="31" t="s">
        <v>48</v>
      </c>
      <c r="B45" s="32"/>
      <c r="C45" s="32"/>
      <c r="D45" s="33"/>
      <c r="E45" s="34" t="n">
        <v>0</v>
      </c>
      <c r="F45" s="34" t="n">
        <v>0</v>
      </c>
      <c r="G45" s="1" t="n">
        <f aca="false">FALSE()</f>
        <v>0</v>
      </c>
    </row>
    <row r="46" customFormat="false" ht="52.2" hidden="false" customHeight="false" outlineLevel="0" collapsed="false">
      <c r="A46" s="31" t="s">
        <v>49</v>
      </c>
      <c r="B46" s="32"/>
      <c r="C46" s="32"/>
      <c r="D46" s="33"/>
      <c r="E46" s="34" t="n">
        <v>-11652440.95</v>
      </c>
      <c r="F46" s="34" t="n">
        <v>-13579904.04</v>
      </c>
      <c r="G46" s="1" t="n">
        <f aca="false">TRUE()</f>
        <v>1</v>
      </c>
    </row>
    <row r="47" customFormat="false" ht="52.2" hidden="false" customHeight="false" outlineLevel="0" collapsed="false">
      <c r="A47" s="31" t="s">
        <v>50</v>
      </c>
      <c r="B47" s="32"/>
      <c r="C47" s="32"/>
      <c r="D47" s="33"/>
      <c r="E47" s="34" t="n">
        <v>0</v>
      </c>
      <c r="F47" s="34" t="n">
        <v>0</v>
      </c>
      <c r="G47" s="1" t="n">
        <f aca="false">TRUE()</f>
        <v>1</v>
      </c>
    </row>
    <row r="48" customFormat="false" ht="102.95" hidden="false" customHeight="false" outlineLevel="0" collapsed="false">
      <c r="A48" s="31" t="s">
        <v>51</v>
      </c>
      <c r="B48" s="32"/>
      <c r="C48" s="32"/>
      <c r="D48" s="33"/>
      <c r="E48" s="34" t="n">
        <v>0</v>
      </c>
      <c r="F48" s="34" t="n">
        <v>0</v>
      </c>
      <c r="G48" s="1" t="n">
        <f aca="false">TRUE()</f>
        <v>1</v>
      </c>
    </row>
    <row r="49" customFormat="false" ht="52.2" hidden="false" customHeight="false" outlineLevel="0" collapsed="false">
      <c r="A49" s="31" t="s">
        <v>52</v>
      </c>
      <c r="B49" s="32"/>
      <c r="C49" s="32"/>
      <c r="D49" s="33"/>
      <c r="E49" s="34" t="n">
        <v>-11652440.95</v>
      </c>
      <c r="F49" s="34" t="n">
        <v>-13579904.04</v>
      </c>
      <c r="G49" s="1" t="n">
        <f aca="false">TRUE()</f>
        <v>1</v>
      </c>
    </row>
    <row r="50" customFormat="false" ht="15" hidden="false" customHeight="false" outlineLevel="0" collapsed="false">
      <c r="A50" s="10"/>
      <c r="B50" s="10"/>
      <c r="C50" s="10"/>
      <c r="D50" s="10"/>
      <c r="E50" s="35"/>
      <c r="F50" s="36"/>
    </row>
    <row r="51" customFormat="false" ht="128.35" hidden="false" customHeight="false" outlineLevel="0" collapsed="false">
      <c r="A51" s="10" t="s">
        <v>53</v>
      </c>
      <c r="B51" s="10"/>
      <c r="C51" s="10"/>
      <c r="D51" s="10"/>
      <c r="E51" s="35"/>
      <c r="F51" s="35"/>
      <c r="G51" s="37" t="n">
        <v>2024</v>
      </c>
    </row>
    <row r="52" customFormat="false" ht="15" hidden="false" customHeight="false" outlineLevel="0" collapsed="false">
      <c r="A52" s="10"/>
      <c r="B52" s="10"/>
      <c r="C52" s="10"/>
      <c r="D52" s="10"/>
      <c r="E52" s="36"/>
      <c r="F52" s="38" t="n">
        <v>0</v>
      </c>
      <c r="G52" s="1" t="n">
        <f aca="false">FALSE()</f>
        <v>0</v>
      </c>
    </row>
    <row r="53" customFormat="false" ht="15" hidden="false" customHeight="false" outlineLevel="0" collapsed="false">
      <c r="A53" s="10"/>
      <c r="B53" s="10"/>
      <c r="C53" s="10"/>
      <c r="D53" s="10"/>
      <c r="E53" s="36"/>
      <c r="F53" s="36"/>
    </row>
    <row r="54" customFormat="false" ht="102.95" hidden="false" customHeight="false" outlineLevel="0" collapsed="false">
      <c r="A54" s="39" t="s">
        <v>54</v>
      </c>
      <c r="B54" s="40"/>
      <c r="C54" s="39" t="str">
        <f aca="false">G54&amp;CHAR(10)&amp;"......................................."&amp;CHAR(10)&amp;"rok, miesiąc, dzień"</f>
        <v>2025.03.21
.......................................
rok, miesiąc, dzień</v>
      </c>
      <c r="D54" s="40"/>
      <c r="E54" s="39" t="s">
        <v>55</v>
      </c>
      <c r="F54" s="41"/>
      <c r="G54" s="1" t="s">
        <v>56</v>
      </c>
    </row>
  </sheetData>
  <conditionalFormatting sqref="A12:F49">
    <cfRule type="expression" priority="2" aboveAverage="0" equalAverage="0" bottom="0" percent="0" rank="0" text="" dxfId="0">
      <formula>$G12</formula>
    </cfRule>
  </conditionalFormatting>
  <conditionalFormatting sqref="E12:E49">
    <cfRule type="expression" priority="3" aboveAverage="0" equalAverage="0" bottom="0" percent="0" rank="0" text="" dxfId="1">
      <formula>AND($G$3,$E12=0)</formula>
    </cfRule>
  </conditionalFormatting>
  <conditionalFormatting sqref="F12:F49">
    <cfRule type="expression" priority="4" aboveAverage="0" equalAverage="0" bottom="0" percent="0" rank="0" text="" dxfId="1">
      <formula>AND($G$3,$F12=0)</formula>
    </cfRule>
  </conditionalFormatting>
  <conditionalFormatting sqref="F52">
    <cfRule type="expression" priority="5" aboveAverage="0" equalAverage="0" bottom="0" percent="0" rank="0" text="" dxfId="1">
      <formula>OR($G52=0,AND($G$3,$F52=0))</formula>
    </cfRule>
  </conditionalFormatting>
  <conditionalFormatting sqref="E7">
    <cfRule type="expression" priority="6" aboveAverage="0" equalAverage="0" bottom="0" percent="0" rank="0" text="" dxfId="2">
      <formula>$G7&lt;2018</formula>
    </cfRule>
  </conditionalFormatting>
  <conditionalFormatting sqref="F7">
    <cfRule type="expression" priority="7" aboveAverage="0" equalAverage="0" bottom="0" percent="0" rank="0" text="" dxfId="3">
      <formula>$G7&lt;2018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Rachunek; zyski; straty</cp:keywords>
  <dc:language>pl-PL</dc:language>
  <cp:lastModifiedBy/>
  <cp:lastPrinted>2017-03-30T11:54:44Z</cp:lastPrinted>
  <dcterms:modified xsi:type="dcterms:W3CDTF">2025-05-05T13:55:53Z</dcterms:modified>
  <cp:revision>1</cp:revision>
  <dc:subject/>
  <dc:title>SP 5 Rachunek zysków i strat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